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1-PEN32GB\Android\data\AS MINHAS REGATAS 2026\FPV\NOVOS MODELOS FPV\"/>
    </mc:Choice>
  </mc:AlternateContent>
  <workbookProtection workbookAlgorithmName="SHA-512" workbookHashValue="mlF5WefRWLQDCJfyjuAkUALD8WBoIqb6xggBkwVlgGD+N34KoQE8eQHGV0Z8GZ+C5TK6hZi7ttHPfm3Obfaj3g==" workbookSaltValue="KXUyHc05paSOuy/BSPmXWA==" workbookSpinCount="100000" lockStructure="1"/>
  <bookViews>
    <workbookView showSheetTabs="0" xWindow="0" yWindow="0" windowWidth="19200" windowHeight="6720"/>
  </bookViews>
  <sheets>
    <sheet name="Nota_de_Honorarios" sheetId="1" r:id="rId1"/>
    <sheet name="anexos" sheetId="2" state="hidden" r:id="rId2"/>
  </sheets>
  <definedNames>
    <definedName name="arbitro">anexos!$B$2:$B$6</definedName>
    <definedName name="irs">anexos!$C$9:$C$11</definedName>
    <definedName name="iva">anexos!$B$9:$B$10</definedName>
    <definedName name="nomeacao">anexos!$E$2:$E$5</definedName>
    <definedName name="transporte">anexos!$G$2:$G$6</definedName>
  </definedNames>
  <calcPr calcId="152511"/>
</workbook>
</file>

<file path=xl/calcChain.xml><?xml version="1.0" encoding="utf-8"?>
<calcChain xmlns="http://schemas.openxmlformats.org/spreadsheetml/2006/main">
  <c r="J45" i="1" l="1"/>
  <c r="G32" i="1" l="1"/>
  <c r="N44" i="1" l="1"/>
  <c r="G34" i="1" l="1"/>
  <c r="Q6" i="1" l="1"/>
  <c r="P44" i="1"/>
  <c r="N42" i="1"/>
  <c r="P42" i="1" s="1"/>
  <c r="P32" i="1"/>
  <c r="P34" i="1"/>
  <c r="N14" i="1"/>
  <c r="P40" i="1" l="1"/>
  <c r="P46" i="1" s="1"/>
</calcChain>
</file>

<file path=xl/sharedStrings.xml><?xml version="1.0" encoding="utf-8"?>
<sst xmlns="http://schemas.openxmlformats.org/spreadsheetml/2006/main" count="67" uniqueCount="61">
  <si>
    <t>arbitro</t>
  </si>
  <si>
    <t>nomeacao</t>
  </si>
  <si>
    <t>transporte</t>
  </si>
  <si>
    <t>Juiz</t>
  </si>
  <si>
    <t>Presidente</t>
  </si>
  <si>
    <t>Viatura própria</t>
  </si>
  <si>
    <t>Oficial de Regata</t>
  </si>
  <si>
    <t>Membro</t>
  </si>
  <si>
    <t>Avião (bilhete fornecido pela FPV)</t>
  </si>
  <si>
    <t>Árbitro</t>
  </si>
  <si>
    <t>Comboio (bilhete fornecido pela FPV)</t>
  </si>
  <si>
    <t>Medidor</t>
  </si>
  <si>
    <t>EUROSAF</t>
  </si>
  <si>
    <t>Barco (bilhete fornecido pela FPV)</t>
  </si>
  <si>
    <t>Classificador Funcional</t>
  </si>
  <si>
    <t>Outro</t>
  </si>
  <si>
    <t>iva</t>
  </si>
  <si>
    <t>irs</t>
  </si>
  <si>
    <t>Sem IVA</t>
  </si>
  <si>
    <t>Sem retenção</t>
  </si>
  <si>
    <t>Com IVA</t>
  </si>
  <si>
    <t>-</t>
  </si>
  <si>
    <t>Dados de Faturação</t>
  </si>
  <si>
    <t>km</t>
  </si>
  <si>
    <t>prova nº</t>
  </si>
  <si>
    <t>=</t>
  </si>
  <si>
    <t>Valor por Km</t>
  </si>
  <si>
    <t>Sub-Total</t>
  </si>
  <si>
    <t>Total</t>
  </si>
  <si>
    <t>Estagiário</t>
  </si>
  <si>
    <t>Com retenção (%)</t>
  </si>
  <si>
    <t>(Arbitragem)</t>
  </si>
  <si>
    <t>data</t>
  </si>
  <si>
    <t>dias</t>
  </si>
  <si>
    <t>Deslocação efectuada em</t>
  </si>
  <si>
    <t>Matrícula</t>
  </si>
  <si>
    <t>Diária</t>
  </si>
  <si>
    <t>Portagens</t>
  </si>
  <si>
    <t>O árbitro</t>
  </si>
  <si>
    <t>observações</t>
  </si>
  <si>
    <t>Nome</t>
  </si>
  <si>
    <t>Morada</t>
  </si>
  <si>
    <t>Código Postal</t>
  </si>
  <si>
    <t>NIF</t>
  </si>
  <si>
    <t>NIB | IBAN</t>
  </si>
  <si>
    <t>Licença Desportiva nº</t>
  </si>
  <si>
    <t>Nome da Prova</t>
  </si>
  <si>
    <t>Atuou na categoria de</t>
  </si>
  <si>
    <t>Atuou como</t>
  </si>
  <si>
    <t>Nota para Pagamentos</t>
  </si>
  <si>
    <t>Esta nota para pagamentos corresponde ao valor de:</t>
  </si>
  <si>
    <t>Local da Prova</t>
  </si>
  <si>
    <r>
      <t xml:space="preserve">Extras </t>
    </r>
    <r>
      <rPr>
        <sz val="10"/>
        <color indexed="8"/>
        <rFont val="Calibri"/>
        <family val="2"/>
      </rPr>
      <t>(alojamento, etc.)</t>
    </r>
  </si>
  <si>
    <r>
      <t xml:space="preserve">Nota: Anexar cópias de todos os recibos              </t>
    </r>
    <r>
      <rPr>
        <b/>
        <sz val="10"/>
        <color indexed="8"/>
        <rFont val="Calibri"/>
        <family val="2"/>
      </rPr>
      <t>(NIF da FPV: 501 265 880)</t>
    </r>
  </si>
  <si>
    <t>Homologado pelo Conselho de Arbitragem em :</t>
  </si>
  <si>
    <t>(a preencher unicamente pelo C.A.)</t>
  </si>
  <si>
    <r>
      <rPr>
        <sz val="6"/>
        <color indexed="8"/>
        <rFont val="Calibri"/>
        <family val="2"/>
      </rPr>
      <t>* Exceção ao "Regulamento Desportivo" - 1.2.2.4. (alojamento de árbitros que residam a menos de 50km do local da prova)</t>
    </r>
  </si>
  <si>
    <t>regime aplicável aos árbitros não</t>
  </si>
  <si>
    <t>profissionais - artigo 12.º, n.º 5, alínea b), do Código do IRS”.</t>
  </si>
  <si>
    <t>Reg. Aplic. árbitros não</t>
  </si>
  <si>
    <r>
      <t>CA |</t>
    </r>
    <r>
      <rPr>
        <b/>
        <sz val="6"/>
        <color indexed="8"/>
        <rFont val="Calibri"/>
        <family val="2"/>
      </rPr>
      <t xml:space="preserve"> </t>
    </r>
    <r>
      <rPr>
        <b/>
        <sz val="6"/>
        <color rgb="FFFF0000"/>
        <rFont val="Calibri"/>
        <family val="2"/>
      </rPr>
      <t xml:space="preserve">v2 </t>
    </r>
    <r>
      <rPr>
        <sz val="6"/>
        <color indexed="8"/>
        <rFont val="Calibri"/>
        <family val="2"/>
      </rPr>
      <t>|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</si>
</sst>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"/>
    <numFmt numFmtId="165" formatCode="[&lt;=999999999]###\ ###\ ###;\(###\)\ ###\ ###\ ###"/>
    <numFmt numFmtId="166" formatCode="#,##0.00\ &quot;€&quot;"/>
    <numFmt numFmtId="167" formatCode="[$-F800]dddd\,\ mmmm\ dd\,\ yyyy"/>
    <numFmt numFmtId="168" formatCode="[$-816]d\-mmm\-yy;@"/>
  </numFmts>
  <fonts count="23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b/>
      <sz val="6"/>
      <color indexed="8"/>
      <name val="Calibri"/>
      <family val="2"/>
    </font>
    <font>
      <sz val="6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Bradley Hand ITC"/>
      <family val="4"/>
    </font>
    <font>
      <b/>
      <i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6"/>
      <color theme="0" tint="-0.34998626667073579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6"/>
      <color rgb="FFFF0000"/>
      <name val="Calibri"/>
      <family val="2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dotted">
        <color theme="0" tint="-0.24994659260841701"/>
      </left>
      <right/>
      <top style="dotted">
        <color theme="0" tint="-0.24994659260841701"/>
      </top>
      <bottom style="dotted">
        <color theme="0" tint="-0.24994659260841701"/>
      </bottom>
      <diagonal/>
    </border>
    <border>
      <left/>
      <right/>
      <top style="dotted">
        <color theme="0" tint="-0.24994659260841701"/>
      </top>
      <bottom style="dotted">
        <color theme="0" tint="-0.24994659260841701"/>
      </bottom>
      <diagonal/>
    </border>
    <border>
      <left/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/>
      <right/>
      <top/>
      <bottom style="dotted">
        <color theme="0" tint="-0.24994659260841701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04">
    <xf numFmtId="0" fontId="0" fillId="0" borderId="0" xfId="0"/>
    <xf numFmtId="0" fontId="0" fillId="2" borderId="0" xfId="0" applyFill="1"/>
    <xf numFmtId="0" fontId="6" fillId="0" borderId="0" xfId="0" applyFont="1"/>
    <xf numFmtId="0" fontId="7" fillId="0" borderId="0" xfId="0" applyFont="1" applyAlignment="1" applyProtection="1">
      <alignment vertical="center" wrapText="1"/>
      <protection hidden="1"/>
    </xf>
    <xf numFmtId="0" fontId="8" fillId="0" borderId="0" xfId="0" applyFont="1" applyFill="1" applyBorder="1" applyAlignment="1" applyProtection="1">
      <alignment horizontal="left"/>
      <protection hidden="1"/>
    </xf>
    <xf numFmtId="49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Protection="1">
      <protection hidden="1"/>
    </xf>
    <xf numFmtId="0" fontId="9" fillId="0" borderId="0" xfId="0" applyFont="1" applyBorder="1" applyAlignment="1" applyProtection="1">
      <alignment vertical="center" wrapText="1"/>
      <protection hidden="1"/>
    </xf>
    <xf numFmtId="0" fontId="9" fillId="0" borderId="0" xfId="0" applyFont="1" applyBorder="1" applyProtection="1">
      <protection hidden="1"/>
    </xf>
    <xf numFmtId="0" fontId="9" fillId="0" borderId="0" xfId="0" applyFont="1" applyFill="1" applyBorder="1" applyAlignment="1" applyProtection="1">
      <alignment horizontal="center" vertical="center" wrapText="1"/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horizontal="left" vertical="center" wrapText="1"/>
      <protection hidden="1"/>
    </xf>
    <xf numFmtId="0" fontId="9" fillId="0" borderId="0" xfId="0" applyFont="1" applyBorder="1" applyAlignment="1" applyProtection="1">
      <alignment horizontal="right" vertical="center" wrapText="1"/>
      <protection hidden="1"/>
    </xf>
    <xf numFmtId="0" fontId="9" fillId="0" borderId="0" xfId="0" applyFont="1" applyAlignment="1" applyProtection="1">
      <alignment horizontal="right" vertical="center" wrapText="1"/>
      <protection hidden="1"/>
    </xf>
    <xf numFmtId="0" fontId="11" fillId="0" borderId="0" xfId="0" applyFont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right" vertical="center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9" fontId="9" fillId="0" borderId="0" xfId="1" applyFont="1" applyFill="1" applyBorder="1" applyAlignment="1" applyProtection="1">
      <alignment vertical="center" wrapText="1"/>
      <protection hidden="1"/>
    </xf>
    <xf numFmtId="0" fontId="9" fillId="0" borderId="0" xfId="0" applyFont="1" applyFill="1" applyAlignment="1" applyProtection="1">
      <alignment vertical="center" wrapText="1"/>
      <protection hidden="1"/>
    </xf>
    <xf numFmtId="165" fontId="9" fillId="3" borderId="0" xfId="0" applyNumberFormat="1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Alignment="1" applyProtection="1">
      <alignment vertical="center" wrapText="1"/>
      <protection hidden="1"/>
    </xf>
    <xf numFmtId="0" fontId="9" fillId="0" borderId="0" xfId="0" applyFont="1" applyAlignment="1" applyProtection="1">
      <alignment vertical="center" wrapText="1"/>
      <protection hidden="1"/>
    </xf>
    <xf numFmtId="0" fontId="13" fillId="4" borderId="0" xfId="0" applyFont="1" applyFill="1" applyAlignment="1" applyProtection="1">
      <alignment horizontal="center" vertical="center"/>
      <protection locked="0" hidden="1"/>
    </xf>
    <xf numFmtId="0" fontId="0" fillId="0" borderId="0" xfId="0" applyFont="1" applyAlignment="1" applyProtection="1">
      <alignment horizontal="center" vertical="center" wrapText="1"/>
      <protection hidden="1"/>
    </xf>
    <xf numFmtId="0" fontId="9" fillId="0" borderId="0" xfId="0" applyFont="1" applyBorder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horizontal="left" vertical="center" wrapText="1"/>
      <protection hidden="1"/>
    </xf>
    <xf numFmtId="0" fontId="0" fillId="0" borderId="0" xfId="0" applyFont="1" applyProtection="1">
      <protection hidden="1"/>
    </xf>
    <xf numFmtId="0" fontId="0" fillId="0" borderId="0" xfId="0" applyFont="1" applyAlignment="1" applyProtection="1">
      <alignment vertical="center"/>
      <protection hidden="1"/>
    </xf>
    <xf numFmtId="0" fontId="0" fillId="0" borderId="0" xfId="0" applyFont="1" applyAlignment="1" applyProtection="1">
      <alignment vertical="center" wrapText="1"/>
      <protection hidden="1"/>
    </xf>
    <xf numFmtId="0" fontId="0" fillId="0" borderId="0" xfId="0" applyFont="1" applyFill="1" applyProtection="1">
      <protection hidden="1"/>
    </xf>
    <xf numFmtId="0" fontId="0" fillId="0" borderId="0" xfId="0" applyFont="1" applyBorder="1" applyProtection="1">
      <protection hidden="1"/>
    </xf>
    <xf numFmtId="0" fontId="0" fillId="0" borderId="0" xfId="0" applyFont="1" applyFill="1" applyBorder="1" applyProtection="1">
      <protection hidden="1"/>
    </xf>
    <xf numFmtId="9" fontId="5" fillId="0" borderId="2" xfId="1" applyFont="1" applyFill="1" applyBorder="1" applyAlignment="1" applyProtection="1">
      <alignment vertical="center" wrapText="1"/>
      <protection hidden="1"/>
    </xf>
    <xf numFmtId="9" fontId="9" fillId="0" borderId="0" xfId="0" applyNumberFormat="1" applyFont="1" applyFill="1" applyBorder="1" applyAlignment="1" applyProtection="1">
      <alignment vertical="center" wrapText="1"/>
      <protection hidden="1"/>
    </xf>
    <xf numFmtId="0" fontId="0" fillId="0" borderId="0" xfId="0" applyFont="1" applyAlignment="1" applyProtection="1">
      <alignment horizontal="right"/>
      <protection hidden="1"/>
    </xf>
    <xf numFmtId="0" fontId="6" fillId="0" borderId="0" xfId="0" applyFont="1" applyFill="1" applyProtection="1">
      <protection hidden="1"/>
    </xf>
    <xf numFmtId="0" fontId="14" fillId="0" borderId="0" xfId="0" applyFont="1" applyFill="1" applyBorder="1" applyAlignment="1" applyProtection="1">
      <alignment horizontal="left" vertical="top" wrapText="1"/>
      <protection hidden="1"/>
    </xf>
    <xf numFmtId="0" fontId="6" fillId="0" borderId="0" xfId="0" applyFont="1" applyFill="1" applyAlignment="1" applyProtection="1">
      <alignment vertical="center" wrapText="1"/>
      <protection hidden="1"/>
    </xf>
    <xf numFmtId="0" fontId="14" fillId="0" borderId="3" xfId="0" applyFont="1" applyFill="1" applyBorder="1" applyAlignment="1" applyProtection="1">
      <alignment horizontal="left" vertical="top" wrapText="1"/>
      <protection hidden="1"/>
    </xf>
    <xf numFmtId="0" fontId="6" fillId="0" borderId="3" xfId="0" applyFont="1" applyFill="1" applyBorder="1" applyAlignment="1" applyProtection="1">
      <alignment vertical="center" wrapText="1"/>
      <protection hidden="1"/>
    </xf>
    <xf numFmtId="0" fontId="6" fillId="0" borderId="3" xfId="0" applyFont="1" applyFill="1" applyBorder="1" applyProtection="1">
      <protection hidden="1"/>
    </xf>
    <xf numFmtId="0" fontId="19" fillId="0" borderId="0" xfId="0" applyFont="1" applyAlignment="1" applyProtection="1">
      <alignment horizontal="center" vertical="center" wrapText="1"/>
      <protection hidden="1"/>
    </xf>
    <xf numFmtId="0" fontId="0" fillId="0" borderId="0" xfId="0" applyFont="1" applyAlignment="1" applyProtection="1">
      <alignment horizontal="center" vertical="center" wrapText="1"/>
      <protection hidden="1"/>
    </xf>
    <xf numFmtId="0" fontId="8" fillId="0" borderId="0" xfId="0" applyFont="1" applyBorder="1" applyAlignment="1" applyProtection="1">
      <alignment horizontal="left"/>
      <protection hidden="1"/>
    </xf>
    <xf numFmtId="49" fontId="9" fillId="5" borderId="0" xfId="0" applyNumberFormat="1" applyFont="1" applyFill="1" applyBorder="1" applyAlignment="1" applyProtection="1">
      <alignment horizontal="left" vertical="center" shrinkToFit="1"/>
      <protection locked="0"/>
    </xf>
    <xf numFmtId="0" fontId="20" fillId="0" borderId="0" xfId="0" applyFont="1" applyBorder="1" applyAlignment="1" applyProtection="1">
      <alignment horizontal="right" vertical="top"/>
      <protection hidden="1"/>
    </xf>
    <xf numFmtId="0" fontId="9" fillId="5" borderId="0" xfId="0" applyFont="1" applyFill="1" applyBorder="1" applyAlignment="1" applyProtection="1">
      <alignment horizontal="center" vertical="center" wrapText="1"/>
      <protection locked="0"/>
    </xf>
    <xf numFmtId="1" fontId="9" fillId="5" borderId="0" xfId="0" applyNumberFormat="1" applyFont="1" applyFill="1" applyBorder="1" applyAlignment="1" applyProtection="1">
      <alignment horizontal="center" vertical="center" wrapText="1"/>
      <protection locked="0"/>
    </xf>
    <xf numFmtId="164" fontId="9" fillId="5" borderId="0" xfId="0" applyNumberFormat="1" applyFont="1" applyFill="1" applyBorder="1" applyAlignment="1" applyProtection="1">
      <alignment horizontal="center" vertical="center" wrapText="1"/>
      <protection locked="0"/>
    </xf>
    <xf numFmtId="165" fontId="9" fillId="5" borderId="0" xfId="0" applyNumberFormat="1" applyFont="1" applyFill="1" applyBorder="1" applyAlignment="1" applyProtection="1">
      <alignment horizontal="left" vertical="center" wrapText="1"/>
      <protection locked="0"/>
    </xf>
    <xf numFmtId="49" fontId="9" fillId="5" borderId="0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17" xfId="0" applyNumberFormat="1" applyFont="1" applyBorder="1" applyAlignment="1" applyProtection="1">
      <alignment horizontal="center" vertical="center" shrinkToFit="1"/>
      <protection hidden="1"/>
    </xf>
    <xf numFmtId="1" fontId="9" fillId="0" borderId="18" xfId="0" applyNumberFormat="1" applyFont="1" applyBorder="1" applyAlignment="1" applyProtection="1">
      <alignment horizontal="center" vertical="center" shrinkToFit="1"/>
      <protection hidden="1"/>
    </xf>
    <xf numFmtId="1" fontId="9" fillId="0" borderId="19" xfId="0" applyNumberFormat="1" applyFont="1" applyBorder="1" applyAlignment="1" applyProtection="1">
      <alignment horizontal="center" vertical="center" shrinkToFit="1"/>
      <protection hidden="1"/>
    </xf>
    <xf numFmtId="49" fontId="12" fillId="0" borderId="20" xfId="0" applyNumberFormat="1" applyFont="1" applyFill="1" applyBorder="1" applyAlignment="1" applyProtection="1">
      <alignment horizontal="left" vertical="center" wrapText="1"/>
      <protection hidden="1"/>
    </xf>
    <xf numFmtId="0" fontId="0" fillId="5" borderId="0" xfId="0" applyFont="1" applyFill="1" applyBorder="1" applyAlignment="1" applyProtection="1">
      <alignment horizontal="center" vertical="center"/>
      <protection locked="0"/>
    </xf>
    <xf numFmtId="0" fontId="17" fillId="0" borderId="0" xfId="0" applyFont="1" applyBorder="1" applyAlignment="1" applyProtection="1">
      <alignment horizontal="center" vertical="center" wrapText="1"/>
      <protection hidden="1"/>
    </xf>
    <xf numFmtId="0" fontId="9" fillId="5" borderId="0" xfId="0" applyFont="1" applyFill="1" applyBorder="1" applyAlignment="1" applyProtection="1">
      <alignment horizontal="center" vertical="center" wrapText="1"/>
      <protection locked="0" hidden="1"/>
    </xf>
    <xf numFmtId="0" fontId="9" fillId="0" borderId="0" xfId="0" applyFont="1" applyBorder="1" applyAlignment="1" applyProtection="1">
      <alignment horizontal="left" vertical="center" shrinkToFit="1"/>
      <protection hidden="1"/>
    </xf>
    <xf numFmtId="0" fontId="9" fillId="5" borderId="0" xfId="0" applyFont="1" applyFill="1" applyBorder="1" applyAlignment="1" applyProtection="1">
      <alignment horizontal="center" vertical="center" shrinkToFit="1"/>
      <protection locked="0" hidden="1"/>
    </xf>
    <xf numFmtId="0" fontId="9" fillId="0" borderId="0" xfId="0" applyFont="1" applyBorder="1" applyAlignment="1" applyProtection="1">
      <alignment horizontal="center" vertical="center" wrapText="1"/>
      <protection hidden="1"/>
    </xf>
    <xf numFmtId="168" fontId="9" fillId="5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center"/>
      <protection hidden="1"/>
    </xf>
    <xf numFmtId="0" fontId="10" fillId="0" borderId="13" xfId="0" applyFont="1" applyBorder="1" applyAlignment="1" applyProtection="1">
      <alignment horizontal="center" vertical="center" wrapText="1"/>
      <protection hidden="1"/>
    </xf>
    <xf numFmtId="0" fontId="10" fillId="0" borderId="14" xfId="0" applyFont="1" applyBorder="1" applyAlignment="1" applyProtection="1">
      <alignment horizontal="center" vertical="center" wrapText="1"/>
      <protection hidden="1"/>
    </xf>
    <xf numFmtId="0" fontId="10" fillId="0" borderId="15" xfId="0" applyFont="1" applyBorder="1" applyAlignment="1" applyProtection="1">
      <alignment horizontal="center" vertical="center" wrapText="1"/>
      <protection hidden="1"/>
    </xf>
    <xf numFmtId="0" fontId="8" fillId="0" borderId="0" xfId="0" applyFont="1" applyBorder="1" applyAlignment="1" applyProtection="1">
      <alignment horizontal="left" vertical="center" wrapText="1"/>
      <protection hidden="1"/>
    </xf>
    <xf numFmtId="0" fontId="9" fillId="5" borderId="0" xfId="0" applyFont="1" applyFill="1" applyBorder="1" applyAlignment="1" applyProtection="1">
      <alignment horizontal="left" vertical="center" shrinkToFit="1"/>
      <protection locked="0"/>
    </xf>
    <xf numFmtId="0" fontId="9" fillId="0" borderId="0" xfId="0" applyFont="1" applyBorder="1" applyAlignment="1" applyProtection="1">
      <alignment horizontal="left" vertical="center" wrapText="1"/>
      <protection hidden="1"/>
    </xf>
    <xf numFmtId="0" fontId="9" fillId="0" borderId="0" xfId="0" applyFont="1" applyAlignment="1" applyProtection="1">
      <alignment horizontal="left" vertical="center" wrapText="1"/>
      <protection hidden="1"/>
    </xf>
    <xf numFmtId="166" fontId="9" fillId="0" borderId="4" xfId="0" applyNumberFormat="1" applyFont="1" applyFill="1" applyBorder="1" applyAlignment="1" applyProtection="1">
      <alignment horizontal="right" vertical="center" wrapText="1"/>
      <protection hidden="1"/>
    </xf>
    <xf numFmtId="166" fontId="9" fillId="0" borderId="12" xfId="0" applyNumberFormat="1" applyFont="1" applyFill="1" applyBorder="1" applyAlignment="1" applyProtection="1">
      <alignment horizontal="right" vertical="center" wrapText="1"/>
      <protection hidden="1"/>
    </xf>
    <xf numFmtId="166" fontId="9" fillId="0" borderId="5" xfId="0" applyNumberFormat="1" applyFont="1" applyFill="1" applyBorder="1" applyAlignment="1" applyProtection="1">
      <alignment horizontal="right" vertical="center" wrapText="1"/>
      <protection hidden="1"/>
    </xf>
    <xf numFmtId="0" fontId="9" fillId="5" borderId="0" xfId="0" applyFont="1" applyFill="1" applyAlignment="1" applyProtection="1">
      <alignment horizontal="left" vertical="center" wrapText="1"/>
      <protection locked="0"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horizontal="center" vertical="center" wrapText="1"/>
      <protection hidden="1"/>
    </xf>
    <xf numFmtId="166" fontId="9" fillId="0" borderId="4" xfId="0" applyNumberFormat="1" applyFont="1" applyBorder="1" applyAlignment="1" applyProtection="1">
      <alignment horizontal="right" vertical="center" wrapText="1"/>
      <protection hidden="1"/>
    </xf>
    <xf numFmtId="0" fontId="9" fillId="0" borderId="5" xfId="0" applyFont="1" applyBorder="1" applyAlignment="1" applyProtection="1">
      <alignment horizontal="right" vertical="center" wrapText="1"/>
      <protection hidden="1"/>
    </xf>
    <xf numFmtId="166" fontId="9" fillId="5" borderId="10" xfId="0" applyNumberFormat="1" applyFont="1" applyFill="1" applyBorder="1" applyAlignment="1" applyProtection="1">
      <alignment horizontal="right" vertical="center" wrapText="1"/>
      <protection locked="0" hidden="1"/>
    </xf>
    <xf numFmtId="166" fontId="9" fillId="5" borderId="11" xfId="0" applyNumberFormat="1" applyFont="1" applyFill="1" applyBorder="1" applyAlignment="1" applyProtection="1">
      <alignment horizontal="right" vertical="center" wrapText="1"/>
      <protection locked="0" hidden="1"/>
    </xf>
    <xf numFmtId="166" fontId="9" fillId="0" borderId="5" xfId="0" applyNumberFormat="1" applyFont="1" applyBorder="1" applyAlignment="1" applyProtection="1">
      <alignment horizontal="right" vertical="center" wrapText="1"/>
      <protection hidden="1"/>
    </xf>
    <xf numFmtId="167" fontId="0" fillId="5" borderId="0" xfId="0" applyNumberFormat="1" applyFont="1" applyFill="1" applyAlignment="1" applyProtection="1">
      <alignment horizontal="center" vertical="center" shrinkToFit="1"/>
      <protection locked="0"/>
    </xf>
    <xf numFmtId="0" fontId="10" fillId="0" borderId="0" xfId="0" applyFont="1" applyAlignment="1" applyProtection="1">
      <alignment horizontal="left" vertical="center" wrapText="1"/>
      <protection hidden="1"/>
    </xf>
    <xf numFmtId="49" fontId="16" fillId="5" borderId="0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Font="1" applyAlignment="1" applyProtection="1">
      <alignment horizontal="center"/>
      <protection hidden="1"/>
    </xf>
    <xf numFmtId="0" fontId="13" fillId="5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Font="1" applyAlignment="1" applyProtection="1">
      <alignment horizontal="right" vertical="center" wrapText="1"/>
      <protection hidden="1"/>
    </xf>
    <xf numFmtId="0" fontId="14" fillId="0" borderId="4" xfId="0" applyFont="1" applyFill="1" applyBorder="1" applyAlignment="1" applyProtection="1">
      <alignment horizontal="center" vertical="center" wrapText="1"/>
      <protection hidden="1"/>
    </xf>
    <xf numFmtId="0" fontId="14" fillId="0" borderId="12" xfId="0" applyFont="1" applyFill="1" applyBorder="1" applyAlignment="1" applyProtection="1">
      <alignment horizontal="center" vertical="center" wrapText="1"/>
      <protection hidden="1"/>
    </xf>
    <xf numFmtId="167" fontId="6" fillId="6" borderId="12" xfId="0" applyNumberFormat="1" applyFont="1" applyFill="1" applyBorder="1" applyAlignment="1" applyProtection="1">
      <alignment horizontal="center" vertical="center" wrapText="1"/>
      <protection locked="0"/>
    </xf>
    <xf numFmtId="167" fontId="6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16" xfId="0" applyFont="1" applyFill="1" applyBorder="1" applyAlignment="1" applyProtection="1">
      <alignment horizontal="center" vertical="top" wrapText="1"/>
      <protection hidden="1"/>
    </xf>
    <xf numFmtId="0" fontId="12" fillId="0" borderId="0" xfId="0" applyFont="1" applyFill="1" applyBorder="1" applyAlignment="1" applyProtection="1">
      <alignment horizontal="center" vertical="center" wrapText="1"/>
      <protection hidden="1"/>
    </xf>
    <xf numFmtId="0" fontId="15" fillId="5" borderId="0" xfId="0" applyFont="1" applyFill="1" applyBorder="1" applyAlignment="1" applyProtection="1">
      <alignment horizontal="center" vertical="center" shrinkToFit="1"/>
      <protection locked="0"/>
    </xf>
    <xf numFmtId="0" fontId="15" fillId="5" borderId="3" xfId="0" applyFont="1" applyFill="1" applyBorder="1" applyAlignment="1" applyProtection="1">
      <alignment horizontal="center" vertical="center" shrinkToFit="1"/>
      <protection locked="0"/>
    </xf>
    <xf numFmtId="0" fontId="10" fillId="0" borderId="0" xfId="0" applyFont="1" applyAlignment="1" applyProtection="1">
      <alignment horizontal="center" vertical="center" wrapText="1"/>
      <protection hidden="1"/>
    </xf>
    <xf numFmtId="166" fontId="8" fillId="0" borderId="6" xfId="0" applyNumberFormat="1" applyFont="1" applyBorder="1" applyAlignment="1" applyProtection="1">
      <alignment horizontal="right" vertical="center" wrapText="1"/>
      <protection hidden="1"/>
    </xf>
    <xf numFmtId="166" fontId="8" fillId="0" borderId="7" xfId="0" applyNumberFormat="1" applyFont="1" applyBorder="1" applyAlignment="1" applyProtection="1">
      <alignment horizontal="right" vertical="center" wrapText="1"/>
      <protection hidden="1"/>
    </xf>
    <xf numFmtId="166" fontId="8" fillId="0" borderId="8" xfId="0" applyNumberFormat="1" applyFont="1" applyBorder="1" applyAlignment="1" applyProtection="1">
      <alignment horizontal="right" vertical="center" wrapText="1"/>
      <protection hidden="1"/>
    </xf>
    <xf numFmtId="166" fontId="8" fillId="0" borderId="9" xfId="0" applyNumberFormat="1" applyFont="1" applyBorder="1" applyAlignment="1" applyProtection="1">
      <alignment horizontal="right" vertical="center" wrapText="1"/>
      <protection hidden="1"/>
    </xf>
    <xf numFmtId="0" fontId="22" fillId="0" borderId="0" xfId="0" applyFont="1" applyAlignment="1" applyProtection="1">
      <alignment horizontal="left" vertical="center" wrapText="1"/>
      <protection hidden="1"/>
    </xf>
    <xf numFmtId="0" fontId="17" fillId="5" borderId="0" xfId="0" applyFont="1" applyFill="1" applyAlignment="1" applyProtection="1">
      <alignment horizontal="left" vertical="center" shrinkToFit="1"/>
      <protection locked="0" hidden="1"/>
    </xf>
  </cellXfs>
  <cellStyles count="2">
    <cellStyle name="Normal" xfId="0" builtinId="0"/>
    <cellStyle name="Percentagem" xfId="1" builtinId="5"/>
  </cellStyles>
  <dxfs count="3">
    <dxf>
      <fill>
        <patternFill>
          <bgColor theme="8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fpvela.pt/" TargetMode="External"/><Relationship Id="rId2" Type="http://schemas.openxmlformats.org/officeDocument/2006/relationships/image" Target="../media/image1.jpeg"/><Relationship Id="rId1" Type="http://schemas.openxmlformats.org/officeDocument/2006/relationships/hyperlink" Target="http://www.portugalvela.pt/" TargetMode="External"/><Relationship Id="rId4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0</xdr:rowOff>
    </xdr:from>
    <xdr:to>
      <xdr:col>1</xdr:col>
      <xdr:colOff>38100</xdr:colOff>
      <xdr:row>5</xdr:row>
      <xdr:rowOff>95250</xdr:rowOff>
    </xdr:to>
    <xdr:pic>
      <xdr:nvPicPr>
        <xdr:cNvPr id="1201" name="Imagem 2">
          <a:hlinkClick xmlns:r="http://schemas.openxmlformats.org/officeDocument/2006/relationships" r:id="rId1" tooltip="Aceder ao Portal da FPV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0"/>
          <a:ext cx="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266700</xdr:colOff>
      <xdr:row>4</xdr:row>
      <xdr:rowOff>171450</xdr:rowOff>
    </xdr:to>
    <xdr:pic>
      <xdr:nvPicPr>
        <xdr:cNvPr id="1202" name="Imagem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0"/>
          <a:ext cx="10287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17</xdr:col>
      <xdr:colOff>381440</xdr:colOff>
      <xdr:row>23</xdr:row>
      <xdr:rowOff>206595</xdr:rowOff>
    </xdr:from>
    <xdr:to>
      <xdr:col>18</xdr:col>
      <xdr:colOff>37887</xdr:colOff>
      <xdr:row>45</xdr:row>
      <xdr:rowOff>143788</xdr:rowOff>
    </xdr:to>
    <xdr:sp macro="" textlink="">
      <xdr:nvSpPr>
        <xdr:cNvPr id="4" name="CaixaDeTexto 3"/>
        <xdr:cNvSpPr txBox="1"/>
      </xdr:nvSpPr>
      <xdr:spPr>
        <a:xfrm>
          <a:off x="5708433" y="3672053"/>
          <a:ext cx="248358" cy="336255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vert270" wrap="square" rtlCol="0" anchor="t"/>
        <a:lstStyle/>
        <a:p>
          <a:r>
            <a:rPr lang="pt-PT" sz="900">
              <a:solidFill>
                <a:schemeClr val="bg1">
                  <a:lumMod val="75000"/>
                </a:schemeClr>
              </a:solidFill>
            </a:rPr>
            <a:t>(se</a:t>
          </a:r>
          <a:r>
            <a:rPr lang="pt-PT" sz="900" baseline="0">
              <a:solidFill>
                <a:schemeClr val="bg1">
                  <a:lumMod val="75000"/>
                </a:schemeClr>
              </a:solidFill>
            </a:rPr>
            <a:t> optar por preencher manualmente usar unicamente a cor preta)</a:t>
          </a:r>
          <a:endParaRPr lang="pt-PT" sz="900">
            <a:solidFill>
              <a:schemeClr val="bg1">
                <a:lumMod val="75000"/>
              </a:schemeClr>
            </a:solidFill>
          </a:endParaRPr>
        </a:p>
      </xdr:txBody>
    </xdr:sp>
    <xdr:clientData/>
  </xdr:twoCellAnchor>
  <xdr:twoCellAnchor>
    <xdr:from>
      <xdr:col>1</xdr:col>
      <xdr:colOff>26276</xdr:colOff>
      <xdr:row>39</xdr:row>
      <xdr:rowOff>26277</xdr:rowOff>
    </xdr:from>
    <xdr:to>
      <xdr:col>8</xdr:col>
      <xdr:colOff>26276</xdr:colOff>
      <xdr:row>44</xdr:row>
      <xdr:rowOff>164224</xdr:rowOff>
    </xdr:to>
    <xdr:sp macro="" textlink="">
      <xdr:nvSpPr>
        <xdr:cNvPr id="2" name="CaixaDeTexto 1"/>
        <xdr:cNvSpPr txBox="1"/>
      </xdr:nvSpPr>
      <xdr:spPr>
        <a:xfrm>
          <a:off x="210207" y="5846380"/>
          <a:ext cx="2095500" cy="1011620"/>
        </a:xfrm>
        <a:prstGeom prst="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PT" sz="1100" b="1">
              <a:solidFill>
                <a:schemeClr val="accent2"/>
              </a:solidFill>
            </a:rPr>
            <a:t>IMPORTANTE:</a:t>
          </a:r>
        </a:p>
        <a:p>
          <a:pPr algn="l"/>
          <a:endParaRPr lang="pt-PT" sz="700">
            <a:solidFill>
              <a:schemeClr val="accent2"/>
            </a:solidFill>
          </a:endParaRPr>
        </a:p>
        <a:p>
          <a:pPr algn="l"/>
          <a:r>
            <a:rPr lang="pt-PT" sz="1050"/>
            <a:t>Após preenchimento, reenviar esta Nota de Pagamentos em formato </a:t>
          </a:r>
          <a:r>
            <a:rPr lang="pt-PT" sz="1200" b="1">
              <a:solidFill>
                <a:schemeClr val="accent2"/>
              </a:solidFill>
            </a:rPr>
            <a:t>excel</a:t>
          </a:r>
          <a:r>
            <a:rPr lang="pt-PT" sz="1050"/>
            <a:t> para aprovação do C.A.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4"/>
  <sheetViews>
    <sheetView showGridLines="0" showRowColHeaders="0" showZeros="0" tabSelected="1" zoomScale="130" zoomScaleNormal="130" workbookViewId="0">
      <selection activeCell="D6" sqref="D6:P6"/>
    </sheetView>
  </sheetViews>
  <sheetFormatPr defaultColWidth="0" defaultRowHeight="14.5" customHeight="1" zeroHeight="1" x14ac:dyDescent="0.35"/>
  <cols>
    <col min="1" max="1" width="2.7265625" style="28" customWidth="1"/>
    <col min="2" max="2" width="11.453125" style="28" customWidth="1"/>
    <col min="3" max="3" width="9.81640625" style="28" customWidth="1"/>
    <col min="4" max="4" width="2.54296875" style="28" customWidth="1"/>
    <col min="5" max="5" width="2.453125" style="28" customWidth="1"/>
    <col min="6" max="6" width="0.81640625" style="28" customWidth="1"/>
    <col min="7" max="7" width="2" style="28" customWidth="1"/>
    <col min="8" max="8" width="2.26953125" style="28" customWidth="1"/>
    <col min="9" max="9" width="1.81640625" style="28" customWidth="1"/>
    <col min="10" max="10" width="3.81640625" style="28" customWidth="1"/>
    <col min="11" max="11" width="5" style="28" customWidth="1"/>
    <col min="12" max="12" width="8.26953125" style="28" customWidth="1"/>
    <col min="13" max="13" width="0.81640625" style="28" customWidth="1"/>
    <col min="14" max="14" width="5.453125" style="28" customWidth="1"/>
    <col min="15" max="15" width="0.81640625" style="28" customWidth="1"/>
    <col min="16" max="16" width="9.1796875" style="28" customWidth="1"/>
    <col min="17" max="17" width="10.1796875" style="28" bestFit="1" customWidth="1"/>
    <col min="18" max="18" width="9.26953125" style="28" customWidth="1"/>
    <col min="19" max="19" width="3.1796875" style="28" customWidth="1"/>
    <col min="20" max="16384" width="9.26953125" style="28" hidden="1"/>
  </cols>
  <sheetData>
    <row r="1" spans="2:18" ht="15" customHeight="1" x14ac:dyDescent="0.35"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</row>
    <row r="2" spans="2:18" ht="18.75" customHeight="1" x14ac:dyDescent="0.35">
      <c r="C2" s="29"/>
      <c r="D2" s="43" t="s">
        <v>49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</row>
    <row r="3" spans="2:18" ht="15.75" customHeight="1" x14ac:dyDescent="0.35">
      <c r="C3" s="30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</row>
    <row r="4" spans="2:18" ht="18.75" customHeight="1" x14ac:dyDescent="0.35">
      <c r="C4" s="30"/>
      <c r="D4" s="44" t="s">
        <v>31</v>
      </c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</row>
    <row r="5" spans="2:18" x14ac:dyDescent="0.35"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2:18" ht="15.5" x14ac:dyDescent="0.35">
      <c r="B6" s="45" t="s">
        <v>40</v>
      </c>
      <c r="C6" s="45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7">
        <f ca="1">YEAR(TODAY())</f>
        <v>2026</v>
      </c>
      <c r="R6" s="47"/>
    </row>
    <row r="7" spans="2:18" s="31" customFormat="1" ht="5.15" customHeight="1" x14ac:dyDescent="0.35">
      <c r="B7" s="4"/>
      <c r="C7" s="4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47"/>
      <c r="R7" s="47"/>
    </row>
    <row r="8" spans="2:18" ht="15.5" x14ac:dyDescent="0.35">
      <c r="B8" s="45" t="s">
        <v>41</v>
      </c>
      <c r="C8" s="45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7"/>
      <c r="R8" s="47"/>
    </row>
    <row r="9" spans="2:18" s="31" customFormat="1" ht="5.15" customHeight="1" x14ac:dyDescent="0.35">
      <c r="B9" s="4"/>
      <c r="C9" s="4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47"/>
      <c r="R9" s="47"/>
    </row>
    <row r="10" spans="2:18" ht="15.5" x14ac:dyDescent="0.35">
      <c r="B10" s="45" t="s">
        <v>42</v>
      </c>
      <c r="C10" s="45"/>
      <c r="D10" s="49"/>
      <c r="E10" s="49"/>
      <c r="F10" s="49"/>
      <c r="G10" s="49"/>
      <c r="H10" s="6" t="s">
        <v>21</v>
      </c>
      <c r="I10" s="50"/>
      <c r="J10" s="50"/>
      <c r="K10" s="32"/>
      <c r="L10" s="57"/>
      <c r="M10" s="57"/>
      <c r="N10" s="57"/>
      <c r="O10" s="57"/>
      <c r="P10" s="57"/>
      <c r="Q10" s="47"/>
      <c r="R10" s="47"/>
    </row>
    <row r="11" spans="2:18" s="31" customFormat="1" ht="5.15" customHeight="1" x14ac:dyDescent="0.35">
      <c r="B11" s="4"/>
      <c r="C11" s="4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7"/>
      <c r="R11" s="33"/>
    </row>
    <row r="12" spans="2:18" ht="14.15" customHeight="1" x14ac:dyDescent="0.35">
      <c r="B12" s="45" t="s">
        <v>43</v>
      </c>
      <c r="C12" s="45"/>
      <c r="D12" s="51"/>
      <c r="E12" s="51"/>
      <c r="F12" s="51"/>
      <c r="G12" s="51"/>
      <c r="H12" s="51"/>
      <c r="I12" s="51"/>
      <c r="J12" s="51"/>
      <c r="K12" s="51"/>
      <c r="L12" s="21"/>
      <c r="M12" s="9"/>
      <c r="N12" s="9"/>
      <c r="O12" s="9"/>
      <c r="P12" s="9"/>
      <c r="Q12" s="9"/>
      <c r="R12" s="32"/>
    </row>
    <row r="13" spans="2:18" s="31" customFormat="1" ht="5.15" customHeight="1" x14ac:dyDescent="0.35">
      <c r="B13" s="4"/>
      <c r="C13" s="4"/>
      <c r="D13" s="5"/>
      <c r="E13" s="5"/>
      <c r="F13" s="5"/>
      <c r="G13" s="5"/>
      <c r="H13" s="5"/>
      <c r="I13" s="5"/>
      <c r="J13" s="5"/>
      <c r="K13" s="5"/>
      <c r="L13" s="5"/>
      <c r="M13" s="5"/>
      <c r="N13" s="56"/>
      <c r="O13" s="56"/>
      <c r="P13" s="5"/>
      <c r="Q13" s="7"/>
      <c r="R13" s="33"/>
    </row>
    <row r="14" spans="2:18" ht="14.15" customHeight="1" x14ac:dyDescent="0.35">
      <c r="B14" s="45" t="s">
        <v>44</v>
      </c>
      <c r="C14" s="45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3" t="str">
        <f>IF(D14&lt;&gt;"",CONCATENATE("PT 50"," - ",MID(D14,1,4)," - ",MID(D14,5,4)," - ",MID(D14,9,11)," - ",MID(D14,20,2)),"")</f>
        <v/>
      </c>
      <c r="O14" s="54"/>
      <c r="P14" s="54"/>
      <c r="Q14" s="54"/>
      <c r="R14" s="55"/>
    </row>
    <row r="15" spans="2:18" s="31" customFormat="1" ht="5.15" customHeight="1" x14ac:dyDescent="0.35">
      <c r="B15" s="4"/>
      <c r="C15" s="4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7"/>
      <c r="R15" s="33"/>
    </row>
    <row r="16" spans="2:18" ht="14.15" customHeight="1" x14ac:dyDescent="0.35">
      <c r="B16" s="45" t="s">
        <v>45</v>
      </c>
      <c r="C16" s="45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10"/>
      <c r="P16" s="9"/>
      <c r="Q16" s="9"/>
      <c r="R16" s="32"/>
    </row>
    <row r="17" spans="2:18" s="31" customFormat="1" ht="5.15" customHeight="1" thickBot="1" x14ac:dyDescent="0.4">
      <c r="B17" s="4"/>
      <c r="C17" s="4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7"/>
      <c r="R17" s="33"/>
    </row>
    <row r="18" spans="2:18" ht="20.149999999999999" customHeight="1" thickBot="1" x14ac:dyDescent="0.4">
      <c r="B18" s="65" t="s">
        <v>22</v>
      </c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7"/>
    </row>
    <row r="19" spans="2:18" ht="5.15" customHeight="1" x14ac:dyDescent="0.35">
      <c r="B19" s="11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</row>
    <row r="20" spans="2:18" ht="16.5" customHeight="1" x14ac:dyDescent="0.35">
      <c r="B20" s="68" t="s">
        <v>46</v>
      </c>
      <c r="C20" s="68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</row>
    <row r="21" spans="2:18" s="31" customFormat="1" ht="5.15" customHeight="1" x14ac:dyDescent="0.35">
      <c r="B21" s="13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2:18" ht="16.5" customHeight="1" x14ac:dyDescent="0.35">
      <c r="B22" s="68" t="s">
        <v>51</v>
      </c>
      <c r="C22" s="68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26"/>
      <c r="R22" s="32"/>
    </row>
    <row r="23" spans="2:18" s="31" customFormat="1" ht="5.15" customHeight="1" x14ac:dyDescent="0.35">
      <c r="B23" s="6"/>
      <c r="C23" s="6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2:18" ht="23.15" customHeight="1" x14ac:dyDescent="0.35">
      <c r="B24" s="14" t="s">
        <v>32</v>
      </c>
      <c r="C24" s="63"/>
      <c r="D24" s="63"/>
      <c r="E24" s="63"/>
      <c r="F24" s="64" t="s">
        <v>33</v>
      </c>
      <c r="G24" s="64"/>
      <c r="H24" s="64"/>
      <c r="I24" s="48"/>
      <c r="J24" s="48"/>
      <c r="K24" s="26" t="s">
        <v>23</v>
      </c>
      <c r="L24" s="48"/>
      <c r="M24" s="48"/>
      <c r="N24" s="58" t="s">
        <v>24</v>
      </c>
      <c r="O24" s="58"/>
      <c r="P24" s="59"/>
      <c r="Q24" s="59"/>
      <c r="R24" s="32"/>
    </row>
    <row r="25" spans="2:18" s="31" customFormat="1" ht="5.15" customHeight="1" x14ac:dyDescent="0.35">
      <c r="B25" s="6"/>
      <c r="C25" s="6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2:18" ht="14.15" customHeight="1" x14ac:dyDescent="0.35">
      <c r="B26" s="60" t="s">
        <v>47</v>
      </c>
      <c r="C26" s="60"/>
      <c r="D26" s="61"/>
      <c r="E26" s="61"/>
      <c r="F26" s="61"/>
      <c r="G26" s="61"/>
      <c r="H26" s="61"/>
      <c r="I26" s="61"/>
      <c r="J26" s="61"/>
      <c r="K26" s="62" t="s">
        <v>48</v>
      </c>
      <c r="L26" s="62"/>
      <c r="M26" s="62"/>
      <c r="N26" s="59"/>
      <c r="O26" s="59"/>
      <c r="P26" s="59"/>
      <c r="Q26" s="59"/>
      <c r="R26" s="32"/>
    </row>
    <row r="27" spans="2:18" s="31" customFormat="1" ht="5.15" customHeight="1" x14ac:dyDescent="0.35">
      <c r="B27" s="13"/>
      <c r="C27" s="13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2:18" ht="14.15" customHeight="1" x14ac:dyDescent="0.35">
      <c r="B28" s="70" t="s">
        <v>34</v>
      </c>
      <c r="C28" s="70"/>
      <c r="D28" s="70"/>
      <c r="E28" s="70"/>
      <c r="F28" s="70"/>
      <c r="G28" s="61"/>
      <c r="H28" s="61"/>
      <c r="I28" s="61"/>
      <c r="J28" s="61"/>
      <c r="K28" s="61"/>
      <c r="L28" s="61"/>
      <c r="M28" s="61"/>
      <c r="N28" s="26"/>
      <c r="O28" s="26"/>
      <c r="P28" s="26"/>
      <c r="Q28" s="26"/>
      <c r="R28" s="32"/>
    </row>
    <row r="29" spans="2:18" s="31" customFormat="1" ht="5.15" customHeight="1" x14ac:dyDescent="0.35">
      <c r="B29" s="13"/>
      <c r="C29" s="13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2:18" ht="14.15" customHeight="1" x14ac:dyDescent="0.35">
      <c r="B30" s="70" t="s">
        <v>35</v>
      </c>
      <c r="C30" s="70"/>
      <c r="D30" s="22"/>
      <c r="E30" s="22"/>
      <c r="F30" s="22"/>
      <c r="G30" s="48"/>
      <c r="H30" s="48"/>
      <c r="I30" s="48"/>
      <c r="J30" s="48"/>
      <c r="K30" s="48"/>
      <c r="L30" s="48"/>
      <c r="M30" s="48"/>
      <c r="N30" s="26"/>
      <c r="O30" s="26"/>
      <c r="P30" s="26"/>
      <c r="Q30" s="26"/>
      <c r="R30" s="32"/>
    </row>
    <row r="31" spans="2:18" s="31" customFormat="1" ht="5.15" customHeight="1" x14ac:dyDescent="0.35">
      <c r="B31" s="13"/>
      <c r="C31" s="13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2:18" ht="15.5" x14ac:dyDescent="0.35">
      <c r="B32" s="71" t="s">
        <v>36</v>
      </c>
      <c r="C32" s="71"/>
      <c r="D32" s="71"/>
      <c r="E32" s="71"/>
      <c r="F32" s="71"/>
      <c r="G32" s="72">
        <f>IF(N26=anexos!E2,90,IF(N26=anexos!E3,80,IF(N26=anexos!E4,50,0)))</f>
        <v>0</v>
      </c>
      <c r="H32" s="73"/>
      <c r="I32" s="73"/>
      <c r="J32" s="74"/>
      <c r="K32" s="18"/>
      <c r="L32" s="18"/>
      <c r="M32" s="18"/>
      <c r="N32" s="18" t="s">
        <v>25</v>
      </c>
      <c r="O32" s="18"/>
      <c r="P32" s="78">
        <f>G32*I24</f>
        <v>0</v>
      </c>
      <c r="Q32" s="79"/>
    </row>
    <row r="33" spans="2:18" s="31" customFormat="1" ht="5.15" customHeight="1" x14ac:dyDescent="0.35">
      <c r="B33" s="6"/>
      <c r="C33" s="6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2:18" ht="15.5" x14ac:dyDescent="0.35">
      <c r="B34" s="71" t="s">
        <v>26</v>
      </c>
      <c r="C34" s="71"/>
      <c r="D34" s="71"/>
      <c r="E34" s="71"/>
      <c r="F34" s="71"/>
      <c r="G34" s="72">
        <f>IF(N26="Estagiário","",IF(G28=anexos!G2,0.4,0))</f>
        <v>0</v>
      </c>
      <c r="H34" s="73"/>
      <c r="I34" s="73"/>
      <c r="J34" s="74"/>
      <c r="K34" s="18"/>
      <c r="L34" s="18"/>
      <c r="M34" s="18"/>
      <c r="N34" s="18" t="s">
        <v>25</v>
      </c>
      <c r="O34" s="18"/>
      <c r="P34" s="72" t="str">
        <f>IF(N26="estagiário",0,IF(L24="","",IF(AND(L24&lt;=50,Q63=""),L24*2*I24*G34,L24*2*G34)))</f>
        <v/>
      </c>
      <c r="Q34" s="74"/>
    </row>
    <row r="35" spans="2:18" s="31" customFormat="1" ht="5.15" customHeight="1" x14ac:dyDescent="0.35">
      <c r="B35" s="6"/>
      <c r="C35" s="6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2:18" ht="15.75" customHeight="1" x14ac:dyDescent="0.35">
      <c r="B36" s="71" t="s">
        <v>37</v>
      </c>
      <c r="C36" s="71"/>
      <c r="D36" s="71"/>
      <c r="E36" s="71"/>
      <c r="F36" s="71"/>
      <c r="G36" s="71"/>
      <c r="H36" s="71"/>
      <c r="I36" s="71"/>
      <c r="J36" s="71"/>
      <c r="K36" s="71"/>
      <c r="L36" s="27"/>
      <c r="M36" s="18"/>
      <c r="N36" s="18" t="s">
        <v>25</v>
      </c>
      <c r="O36" s="18"/>
      <c r="P36" s="80"/>
      <c r="Q36" s="81"/>
    </row>
    <row r="37" spans="2:18" s="31" customFormat="1" ht="5.15" customHeight="1" x14ac:dyDescent="0.35">
      <c r="B37" s="6"/>
      <c r="C37" s="6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2:18" ht="15.5" x14ac:dyDescent="0.35">
      <c r="B38" s="71" t="s">
        <v>52</v>
      </c>
      <c r="C38" s="71"/>
      <c r="D38" s="71"/>
      <c r="E38" s="71"/>
      <c r="F38" s="71"/>
      <c r="G38" s="71"/>
      <c r="H38" s="71"/>
      <c r="I38" s="71"/>
      <c r="J38" s="71"/>
      <c r="K38" s="71"/>
      <c r="L38" s="27"/>
      <c r="M38" s="18"/>
      <c r="N38" s="18" t="s">
        <v>25</v>
      </c>
      <c r="O38" s="18"/>
      <c r="P38" s="80"/>
      <c r="Q38" s="81"/>
    </row>
    <row r="39" spans="2:18" ht="15" customHeight="1" x14ac:dyDescent="0.35">
      <c r="B39" s="77"/>
      <c r="C39" s="77"/>
      <c r="D39" s="77"/>
      <c r="E39" s="77"/>
      <c r="F39" s="77"/>
      <c r="G39" s="77"/>
      <c r="H39" s="77"/>
      <c r="I39" s="77"/>
      <c r="J39" s="8"/>
      <c r="K39" s="23"/>
      <c r="L39" s="18"/>
      <c r="M39" s="18"/>
      <c r="N39" s="18"/>
      <c r="O39" s="18"/>
      <c r="P39" s="15"/>
      <c r="Q39" s="15"/>
    </row>
    <row r="40" spans="2:18" ht="15.75" customHeight="1" x14ac:dyDescent="0.35">
      <c r="B40" s="77"/>
      <c r="C40" s="77"/>
      <c r="D40" s="77"/>
      <c r="E40" s="77"/>
      <c r="F40" s="77"/>
      <c r="G40" s="77"/>
      <c r="H40" s="77"/>
      <c r="I40" s="77"/>
      <c r="J40" s="8"/>
      <c r="K40" s="76" t="s">
        <v>27</v>
      </c>
      <c r="L40" s="76"/>
      <c r="M40" s="76"/>
      <c r="N40" s="76"/>
      <c r="O40" s="18"/>
      <c r="P40" s="78">
        <f>IF(AND(I24&lt;&gt;"",G28&lt;&gt;"",N26&lt;&gt;"",D26&lt;&gt;""),P32+P34+P36+P38,0)</f>
        <v>0</v>
      </c>
      <c r="Q40" s="79"/>
    </row>
    <row r="41" spans="2:18" ht="15.5" x14ac:dyDescent="0.35"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5"/>
      <c r="Q41" s="15"/>
    </row>
    <row r="42" spans="2:18" ht="16.5" customHeight="1" x14ac:dyDescent="0.35">
      <c r="B42" s="18"/>
      <c r="C42" s="18"/>
      <c r="D42" s="18"/>
      <c r="E42" s="18"/>
      <c r="F42" s="18"/>
      <c r="G42" s="18"/>
      <c r="H42" s="18"/>
      <c r="I42" s="18"/>
      <c r="J42" s="75" t="s">
        <v>18</v>
      </c>
      <c r="K42" s="75"/>
      <c r="L42" s="75"/>
      <c r="M42" s="20"/>
      <c r="N42" s="34" t="str">
        <f>IF(J42=anexos!B10,0.23,"")</f>
        <v/>
      </c>
      <c r="O42" s="19"/>
      <c r="P42" s="78">
        <f>IF(J42=anexos!B10,P40*N42,0)</f>
        <v>0</v>
      </c>
      <c r="Q42" s="82"/>
    </row>
    <row r="43" spans="2:18" s="31" customFormat="1" ht="5.15" customHeight="1" x14ac:dyDescent="0.35">
      <c r="B43" s="6"/>
      <c r="C43" s="6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2:18" ht="16.5" customHeight="1" x14ac:dyDescent="0.35">
      <c r="B44" s="18"/>
      <c r="C44" s="18"/>
      <c r="D44" s="18"/>
      <c r="E44" s="18"/>
      <c r="F44" s="18"/>
      <c r="G44" s="18"/>
      <c r="H44" s="18"/>
      <c r="I44" s="18"/>
      <c r="J44" s="103" t="s">
        <v>19</v>
      </c>
      <c r="K44" s="103"/>
      <c r="L44" s="103"/>
      <c r="M44" s="20"/>
      <c r="N44" s="34" t="str">
        <f>IF(J44=anexos!C11,0.23,"")</f>
        <v/>
      </c>
      <c r="O44" s="35"/>
      <c r="P44" s="78">
        <f>IF(J44=anexos!C11,P40*N44,0)</f>
        <v>0</v>
      </c>
      <c r="Q44" s="82"/>
    </row>
    <row r="45" spans="2:18" ht="15.5" x14ac:dyDescent="0.35">
      <c r="B45" s="18"/>
      <c r="C45" s="18"/>
      <c r="D45" s="18"/>
      <c r="E45" s="18"/>
      <c r="F45" s="18"/>
      <c r="G45" s="18"/>
      <c r="H45" s="18"/>
      <c r="I45" s="18"/>
      <c r="J45" s="102" t="str">
        <f>IF(J44="Reg. Aplic. Árbitros não","profissionais - artigo 12.º, n.º 5, alínea b), do Código do IRS.","")</f>
        <v/>
      </c>
      <c r="K45" s="102"/>
      <c r="L45" s="102"/>
      <c r="M45" s="102"/>
      <c r="N45" s="102"/>
      <c r="O45" s="102"/>
      <c r="P45" s="102"/>
      <c r="Q45" s="102"/>
    </row>
    <row r="46" spans="2:18" ht="15" customHeight="1" x14ac:dyDescent="0.35">
      <c r="B46" s="18"/>
      <c r="C46" s="18"/>
      <c r="D46" s="18"/>
      <c r="E46" s="18"/>
      <c r="F46" s="18"/>
      <c r="G46" s="18"/>
      <c r="H46" s="18"/>
      <c r="I46" s="18"/>
      <c r="J46" s="18"/>
      <c r="K46" s="97" t="s">
        <v>28</v>
      </c>
      <c r="L46" s="97"/>
      <c r="M46" s="97"/>
      <c r="N46" s="97"/>
      <c r="O46" s="18"/>
      <c r="P46" s="98" t="str">
        <f>IF(AND(P24&lt;&gt;""),(P40+P42)-P44,"Falta o nº da Prova")</f>
        <v>Falta o nº da Prova</v>
      </c>
      <c r="Q46" s="99"/>
    </row>
    <row r="47" spans="2:18" ht="15" customHeight="1" x14ac:dyDescent="0.35">
      <c r="B47" s="18"/>
      <c r="C47" s="18"/>
      <c r="D47" s="18"/>
      <c r="E47" s="18"/>
      <c r="F47" s="18"/>
      <c r="G47" s="18"/>
      <c r="H47" s="18"/>
      <c r="I47" s="18"/>
      <c r="J47" s="18"/>
      <c r="K47" s="97"/>
      <c r="L47" s="97"/>
      <c r="M47" s="97"/>
      <c r="N47" s="97"/>
      <c r="O47" s="18"/>
      <c r="P47" s="100"/>
      <c r="Q47" s="101"/>
    </row>
    <row r="48" spans="2:18" ht="5.15" customHeight="1" x14ac:dyDescent="0.35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</row>
    <row r="49" spans="2:19" ht="16.5" customHeight="1" x14ac:dyDescent="0.35">
      <c r="B49" s="68" t="s">
        <v>50</v>
      </c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8"/>
      <c r="O49" s="8"/>
      <c r="P49" s="8"/>
      <c r="Q49" s="8"/>
      <c r="R49" s="8"/>
    </row>
    <row r="50" spans="2:19" x14ac:dyDescent="0.35"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</row>
    <row r="51" spans="2:19" x14ac:dyDescent="0.35"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</row>
    <row r="52" spans="2:19" x14ac:dyDescent="0.35">
      <c r="B52" s="86" t="s">
        <v>39</v>
      </c>
      <c r="C52" s="86"/>
      <c r="D52" s="86"/>
      <c r="E52" s="86"/>
      <c r="F52" s="86"/>
      <c r="G52" s="86"/>
      <c r="H52" s="86"/>
      <c r="I52" s="30"/>
      <c r="J52" s="32"/>
      <c r="K52" s="32"/>
      <c r="L52" s="32"/>
      <c r="P52" s="32"/>
      <c r="Q52" s="32"/>
      <c r="R52" s="32"/>
    </row>
    <row r="53" spans="2:19" ht="14.15" customHeight="1" x14ac:dyDescent="0.35">
      <c r="B53" s="87"/>
      <c r="C53" s="87"/>
      <c r="D53" s="87"/>
      <c r="E53" s="87"/>
      <c r="F53" s="87"/>
      <c r="G53" s="87"/>
      <c r="H53" s="87"/>
      <c r="I53" s="87"/>
      <c r="K53" s="88" t="s">
        <v>32</v>
      </c>
      <c r="L53" s="88"/>
      <c r="M53" s="88"/>
      <c r="N53" s="83"/>
      <c r="O53" s="83"/>
      <c r="P53" s="83"/>
      <c r="Q53" s="83"/>
    </row>
    <row r="54" spans="2:19" ht="5.15" customHeight="1" x14ac:dyDescent="0.35">
      <c r="B54" s="87"/>
      <c r="C54" s="87"/>
      <c r="D54" s="87"/>
      <c r="E54" s="87"/>
      <c r="F54" s="87"/>
      <c r="G54" s="87"/>
      <c r="H54" s="87"/>
      <c r="I54" s="87"/>
      <c r="K54" s="36"/>
      <c r="L54" s="36"/>
      <c r="M54" s="30"/>
      <c r="O54" s="30"/>
      <c r="P54" s="30"/>
      <c r="Q54" s="30"/>
    </row>
    <row r="55" spans="2:19" ht="14.15" customHeight="1" x14ac:dyDescent="0.35">
      <c r="B55" s="87"/>
      <c r="C55" s="87"/>
      <c r="D55" s="87"/>
      <c r="E55" s="87"/>
      <c r="F55" s="87"/>
      <c r="G55" s="87"/>
      <c r="H55" s="87"/>
      <c r="I55" s="87"/>
      <c r="K55" s="88" t="s">
        <v>38</v>
      </c>
      <c r="L55" s="88"/>
      <c r="M55" s="88"/>
      <c r="N55" s="95"/>
      <c r="O55" s="95"/>
      <c r="P55" s="95"/>
      <c r="Q55" s="95"/>
      <c r="R55" s="30"/>
      <c r="S55" s="30"/>
    </row>
    <row r="56" spans="2:19" ht="14.15" customHeight="1" thickBot="1" x14ac:dyDescent="0.4">
      <c r="B56" s="87"/>
      <c r="C56" s="87"/>
      <c r="D56" s="87"/>
      <c r="E56" s="87"/>
      <c r="F56" s="87"/>
      <c r="G56" s="87"/>
      <c r="H56" s="87"/>
      <c r="I56" s="87"/>
      <c r="K56" s="88"/>
      <c r="L56" s="88"/>
      <c r="M56" s="88"/>
      <c r="N56" s="96"/>
      <c r="O56" s="96"/>
      <c r="P56" s="96"/>
      <c r="Q56" s="96"/>
      <c r="R56" s="30"/>
      <c r="S56" s="30"/>
    </row>
    <row r="57" spans="2:19" ht="14.15" customHeight="1" x14ac:dyDescent="0.35">
      <c r="B57" s="87"/>
      <c r="C57" s="87"/>
      <c r="D57" s="87"/>
      <c r="E57" s="87"/>
      <c r="F57" s="87"/>
      <c r="G57" s="87"/>
      <c r="H57" s="87"/>
      <c r="I57" s="87"/>
      <c r="J57" s="30"/>
      <c r="K57" s="30"/>
      <c r="L57" s="30"/>
    </row>
    <row r="58" spans="2:19" s="37" customFormat="1" ht="5.25" customHeight="1" thickBot="1" x14ac:dyDescent="0.4">
      <c r="B58" s="40"/>
      <c r="C58" s="40"/>
      <c r="D58" s="40"/>
      <c r="E58" s="40"/>
      <c r="F58" s="40"/>
      <c r="G58" s="40"/>
      <c r="H58" s="40"/>
      <c r="I58" s="40"/>
      <c r="J58" s="41"/>
      <c r="K58" s="41"/>
      <c r="L58" s="41"/>
      <c r="M58" s="42"/>
      <c r="N58" s="42"/>
      <c r="O58" s="42"/>
      <c r="P58" s="42"/>
      <c r="Q58" s="42"/>
      <c r="R58" s="42"/>
    </row>
    <row r="59" spans="2:19" s="37" customFormat="1" ht="5.25" customHeight="1" x14ac:dyDescent="0.35">
      <c r="B59" s="38"/>
      <c r="C59" s="38"/>
      <c r="D59" s="38"/>
      <c r="E59" s="38"/>
      <c r="F59" s="38"/>
      <c r="G59" s="38"/>
      <c r="H59" s="38"/>
      <c r="I59" s="38"/>
      <c r="J59" s="39"/>
      <c r="K59" s="39"/>
      <c r="L59" s="39"/>
    </row>
    <row r="60" spans="2:19" s="37" customFormat="1" ht="14.15" customHeight="1" x14ac:dyDescent="0.35">
      <c r="B60" s="89" t="s">
        <v>54</v>
      </c>
      <c r="C60" s="90"/>
      <c r="D60" s="90"/>
      <c r="E60" s="90"/>
      <c r="F60" s="90"/>
      <c r="G60" s="90"/>
      <c r="H60" s="90"/>
      <c r="I60" s="90"/>
      <c r="J60" s="91"/>
      <c r="K60" s="91"/>
      <c r="L60" s="91"/>
      <c r="M60" s="91"/>
      <c r="N60" s="91"/>
      <c r="O60" s="91"/>
      <c r="P60" s="91"/>
      <c r="Q60" s="91"/>
      <c r="R60" s="92"/>
    </row>
    <row r="61" spans="2:19" s="37" customFormat="1" ht="9" customHeight="1" x14ac:dyDescent="0.35">
      <c r="B61" s="93" t="s">
        <v>55</v>
      </c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</row>
    <row r="62" spans="2:19" s="37" customFormat="1" ht="5.25" customHeight="1" x14ac:dyDescent="0.35">
      <c r="B62" s="38"/>
      <c r="C62" s="38"/>
      <c r="D62" s="38"/>
      <c r="E62" s="38"/>
      <c r="F62" s="38"/>
      <c r="G62" s="38"/>
      <c r="H62" s="38"/>
      <c r="I62" s="38"/>
      <c r="J62" s="39"/>
      <c r="K62" s="39"/>
      <c r="L62" s="39"/>
    </row>
    <row r="63" spans="2:19" s="31" customFormat="1" ht="14.15" customHeight="1" x14ac:dyDescent="0.35">
      <c r="B63" s="94" t="s">
        <v>56</v>
      </c>
      <c r="C63" s="94"/>
      <c r="D63" s="94"/>
      <c r="E63" s="94"/>
      <c r="F63" s="94"/>
      <c r="G63" s="94"/>
      <c r="H63" s="94"/>
      <c r="I63" s="94"/>
      <c r="J63" s="94"/>
      <c r="K63" s="94"/>
      <c r="L63" s="94"/>
      <c r="M63" s="94"/>
      <c r="N63" s="94"/>
      <c r="O63" s="94"/>
      <c r="P63" s="94"/>
      <c r="Q63" s="24"/>
      <c r="R63" s="28"/>
    </row>
    <row r="64" spans="2:19" ht="11.25" customHeight="1" x14ac:dyDescent="0.35">
      <c r="B64" s="84" t="s">
        <v>53</v>
      </c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</row>
    <row r="65" spans="2:18" ht="11.5" customHeight="1" x14ac:dyDescent="0.35">
      <c r="B65" s="84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</row>
    <row r="66" spans="2:18" ht="6.75" customHeight="1" x14ac:dyDescent="0.35">
      <c r="R66" s="17" t="s">
        <v>60</v>
      </c>
    </row>
    <row r="67" spans="2:18" ht="6.75" hidden="1" customHeight="1" x14ac:dyDescent="0.35">
      <c r="M67" s="25"/>
      <c r="O67" s="25"/>
    </row>
    <row r="68" spans="2:18" hidden="1" x14ac:dyDescent="0.35">
      <c r="M68" s="25"/>
      <c r="O68" s="25"/>
    </row>
    <row r="69" spans="2:18" hidden="1" x14ac:dyDescent="0.35"/>
    <row r="70" spans="2:18" hidden="1" x14ac:dyDescent="0.35"/>
    <row r="71" spans="2:18" hidden="1" x14ac:dyDescent="0.35"/>
    <row r="72" spans="2:18" ht="14.5" hidden="1" customHeight="1" x14ac:dyDescent="0.35"/>
    <row r="73" spans="2:18" ht="14.5" hidden="1" customHeight="1" x14ac:dyDescent="0.35"/>
    <row r="74" spans="2:18" ht="14.5" customHeight="1" x14ac:dyDescent="0.35"/>
  </sheetData>
  <sheetProtection algorithmName="SHA-512" hashValue="1H49dN6+0kGjXsBAALr448WxcUlRfnEGx7S4NBSCa0uAb/mffucBJxRw+k3kpHxdsUQDHaeYXctibBZSvcBqdg==" saltValue="+nu/iCYjyXHL3mhQNZwsfw==" spinCount="100000" sheet="1" objects="1" scenarios="1" selectLockedCells="1"/>
  <protectedRanges>
    <protectedRange sqref="J44" name="Retenção"/>
    <protectedRange sqref="J42" name="IVA"/>
    <protectedRange sqref="P38" name="Extras"/>
    <protectedRange sqref="P36" name="Portagens"/>
    <protectedRange sqref="D16" name="Licença Desportiva"/>
    <protectedRange sqref="D14" name="NIB"/>
    <protectedRange sqref="D12" name="NIF"/>
    <protectedRange sqref="D11 D13 D15 D17 D6:D9" name="Nome"/>
    <protectedRange sqref="D10 I10" name="Codigo Postal"/>
    <protectedRange sqref="D20:D21 D23 D25 D27 D29 D31 D33 D35 D37 D43" name="Prova"/>
    <protectedRange sqref="D22" name="Local da Prova"/>
    <protectedRange sqref="C24" name="Data"/>
    <protectedRange sqref="I24" name="Dias"/>
    <protectedRange sqref="P24" name="Número Prova"/>
    <protectedRange sqref="D26" name="Atuou na categoria"/>
    <protectedRange sqref="N26" name="Atuou como"/>
    <protectedRange sqref="G28" name="Deslocação efectuada em"/>
    <protectedRange sqref="D30" name="Matricula"/>
    <protectedRange sqref="B50" name="Valor por extenso"/>
    <protectedRange sqref="B53" name="Observações"/>
    <protectedRange sqref="N53" name="Data da assinatura"/>
    <protectedRange sqref="N55" name="Assinatura"/>
  </protectedRanges>
  <mergeCells count="72">
    <mergeCell ref="P44:Q44"/>
    <mergeCell ref="K46:N47"/>
    <mergeCell ref="P46:Q47"/>
    <mergeCell ref="B49:M49"/>
    <mergeCell ref="J44:L44"/>
    <mergeCell ref="J45:Q45"/>
    <mergeCell ref="N53:Q53"/>
    <mergeCell ref="B64:R65"/>
    <mergeCell ref="B50:R51"/>
    <mergeCell ref="B52:H52"/>
    <mergeCell ref="B53:I57"/>
    <mergeCell ref="K53:M53"/>
    <mergeCell ref="B60:I60"/>
    <mergeCell ref="J60:R60"/>
    <mergeCell ref="B61:R61"/>
    <mergeCell ref="B63:P63"/>
    <mergeCell ref="K55:M56"/>
    <mergeCell ref="N55:Q56"/>
    <mergeCell ref="J42:L42"/>
    <mergeCell ref="K40:N40"/>
    <mergeCell ref="B39:I39"/>
    <mergeCell ref="B40:I40"/>
    <mergeCell ref="P32:Q32"/>
    <mergeCell ref="B34:F34"/>
    <mergeCell ref="G34:J34"/>
    <mergeCell ref="P34:Q34"/>
    <mergeCell ref="B36:K36"/>
    <mergeCell ref="P36:Q36"/>
    <mergeCell ref="B38:K38"/>
    <mergeCell ref="P38:Q38"/>
    <mergeCell ref="P40:Q40"/>
    <mergeCell ref="P42:Q42"/>
    <mergeCell ref="B30:C30"/>
    <mergeCell ref="B32:F32"/>
    <mergeCell ref="G32:J32"/>
    <mergeCell ref="G30:M30"/>
    <mergeCell ref="B28:F28"/>
    <mergeCell ref="G28:M28"/>
    <mergeCell ref="B18:R18"/>
    <mergeCell ref="B20:C20"/>
    <mergeCell ref="D20:R20"/>
    <mergeCell ref="B22:C22"/>
    <mergeCell ref="D22:P22"/>
    <mergeCell ref="N24:O24"/>
    <mergeCell ref="P24:Q24"/>
    <mergeCell ref="B26:C26"/>
    <mergeCell ref="D26:J26"/>
    <mergeCell ref="K26:M26"/>
    <mergeCell ref="N26:Q26"/>
    <mergeCell ref="L24:M24"/>
    <mergeCell ref="C24:E24"/>
    <mergeCell ref="F24:H24"/>
    <mergeCell ref="I24:J24"/>
    <mergeCell ref="B16:C16"/>
    <mergeCell ref="D16:N16"/>
    <mergeCell ref="D8:P8"/>
    <mergeCell ref="B10:C10"/>
    <mergeCell ref="D10:G10"/>
    <mergeCell ref="I10:J10"/>
    <mergeCell ref="B12:C12"/>
    <mergeCell ref="D12:K12"/>
    <mergeCell ref="B14:C14"/>
    <mergeCell ref="D14:M14"/>
    <mergeCell ref="N14:R14"/>
    <mergeCell ref="N13:O13"/>
    <mergeCell ref="L10:P10"/>
    <mergeCell ref="D2:R3"/>
    <mergeCell ref="D4:R4"/>
    <mergeCell ref="B6:C6"/>
    <mergeCell ref="D6:P6"/>
    <mergeCell ref="Q6:R10"/>
    <mergeCell ref="B8:C8"/>
  </mergeCells>
  <conditionalFormatting sqref="P46:Q47">
    <cfRule type="cellIs" dxfId="2" priority="3" stopIfTrue="1" operator="equal">
      <formula>"Falta o nº da Prova"</formula>
    </cfRule>
  </conditionalFormatting>
  <conditionalFormatting sqref="P24:Q24">
    <cfRule type="containsBlanks" dxfId="1" priority="2" stopIfTrue="1">
      <formula>LEN(TRIM(P24))=0</formula>
    </cfRule>
  </conditionalFormatting>
  <conditionalFormatting sqref="J45:Q45">
    <cfRule type="cellIs" dxfId="0" priority="1" operator="equal">
      <formula>"profissionais - artigo 12.º, n.º 5, alínea b), do Código do IRS."</formula>
    </cfRule>
  </conditionalFormatting>
  <dataValidations xWindow="1273" yWindow="362" count="28">
    <dataValidation type="list" allowBlank="1" showInputMessage="1" showErrorMessage="1" promptTitle="AVISO" prompt="Escolher &quot;com alojamento&quot; clicando na seta que aparece à direita da célula, caso a Entidade Organizadora forneça alojamento a árbitro que resida a menos de 50Km do local da prova." sqref="Q63">
      <formula1>"com alojamento,"</formula1>
    </dataValidation>
    <dataValidation type="textLength" operator="lessThanOrEqual" allowBlank="1" showInputMessage="1" showErrorMessage="1" promptTitle="AVISO:" prompt="Comporta até 300 carateres (espaços e sinais hortográficos incluídos)_x000a_ " sqref="C62:I62 B53:B62 C53:I60">
      <formula1>300</formula1>
    </dataValidation>
    <dataValidation allowBlank="1" showInputMessage="1" showErrorMessage="1" promptTitle="AVISO" prompt="Formato da data é: dd-mm-aaaa" sqref="M53:Q53"/>
    <dataValidation allowBlank="1" showInputMessage="1" showErrorMessage="1" promptTitle="AVISO" prompt="Quantos mais carateres escrever, menor é o tamanho da letra" sqref="M55:Q56"/>
    <dataValidation allowBlank="1" showInputMessage="1" showErrorMessage="1" promptTitle="AVISO:" prompt="inserir unicamente um número inteiro" sqref="M44:O44"/>
    <dataValidation allowBlank="1" showInputMessage="1" showErrorMessage="1" promptTitle="AVISO" prompt="Se aprovado pela FPV_x000a_Valor total de:_x000a_-Alojamento_x000a_-Alimentação_x000a_-Parqueamento_x000a_-etc." sqref="P38:Q38"/>
    <dataValidation allowBlank="1" showInputMessage="1" showErrorMessage="1" promptTitle="AVISO:" prompt="Caso a deslocação seja em viatura própria" sqref="D30:G30"/>
    <dataValidation allowBlank="1" showInputMessage="1" showErrorMessage="1" promptTitle="AVISO:" prompt="Preenchimento obrigatório. Local que consta da folha de nomeação." sqref="D22:P22"/>
    <dataValidation allowBlank="1" showInputMessage="1" showErrorMessage="1" promptTitle="AVISO" prompt="Preenchimento obrigatório. Nome que consta da folha de nomeação." sqref="D20:R20"/>
    <dataValidation type="textLength" operator="equal" allowBlank="1" showInputMessage="1" showErrorMessage="1" promptTitle="AVISO:" prompt="Introduzir os 4 primeiros digitos do CP" sqref="D10:G10">
      <formula1>4</formula1>
    </dataValidation>
    <dataValidation type="custom" operator="equal" allowBlank="1" showInputMessage="1" showErrorMessage="1" promptTitle="AVISO:" prompt="Inserir só 21 algarismos, seguidos." sqref="D14:L14">
      <formula1>AND(LEN(D14)=21,ISNUMBER(VALUE(D14)))</formula1>
    </dataValidation>
    <dataValidation type="whole" operator="greaterThan" allowBlank="1" showInputMessage="1" showErrorMessage="1" promptTitle="AVISO:" prompt="Inserir 9 algarismos seguidos (000000000)" sqref="D12:L12">
      <formula1>0</formula1>
    </dataValidation>
    <dataValidation type="textLength" operator="lessThan" allowBlank="1" showInputMessage="1" showErrorMessage="1" promptTitle="AVISO:" prompt="Máximo 40 carateres" sqref="D16:L16 N16">
      <formula1>40</formula1>
    </dataValidation>
    <dataValidation type="textLength" allowBlank="1" showInputMessage="1" showErrorMessage="1" promptTitle="AVISO:" prompt="Preenchimento obrigatório" sqref="D6:P6 D8:P8">
      <formula1>2</formula1>
      <formula2>80</formula2>
    </dataValidation>
    <dataValidation type="textLength" operator="lessThan" allowBlank="1" showInputMessage="1" showErrorMessage="1" sqref="O16 M16">
      <formula1>40</formula1>
    </dataValidation>
    <dataValidation type="textLength" allowBlank="1" showInputMessage="1" showErrorMessage="1" sqref="N13 D17:P17 D9:P9 D11:P11 D7:P7 D15:P15 D13:L13 P13">
      <formula1>2</formula1>
      <formula2>80</formula2>
    </dataValidation>
    <dataValidation operator="equal" allowBlank="1" showInputMessage="1" showErrorMessage="1" promptTitle="AVISO:" prompt="Introduzir os 3 últimos digitos do CP (aceita valores começados por zero, ex: 034)" sqref="I10:J10"/>
    <dataValidation type="list" allowBlank="1" showInputMessage="1" showErrorMessage="1" promptTitle="AVISO:" prompt="(clique na seta que aparece do lado direito desta célula e escolha uma das opções)" sqref="J44:L44">
      <formula1>irs</formula1>
    </dataValidation>
    <dataValidation type="list" allowBlank="1" showInputMessage="1" showErrorMessage="1" promptTitle="AVISO:" prompt="(clique na seta que aparece do lado direito desta célula e escolha uma das opções)" sqref="J42:L42">
      <formula1>iva</formula1>
    </dataValidation>
    <dataValidation type="list" allowBlank="1" showInputMessage="1" showErrorMessage="1" promptTitle="AVISO:" prompt="(clique na seta que aparece do lado direito desta célula e escolha uma das opções)" sqref="G28:L28">
      <formula1>transporte</formula1>
    </dataValidation>
    <dataValidation type="list" allowBlank="1" showInputMessage="1" showErrorMessage="1" promptTitle="AVISO:" prompt="(clique na seta que aparece do lado direito desta célula e escolha uma das opções)" sqref="M26:Q26">
      <formula1>nomeacao</formula1>
    </dataValidation>
    <dataValidation type="list" allowBlank="1" showInputMessage="1" showErrorMessage="1" promptTitle="AVISO:" prompt="(clique na seta que aparece do lado direito desta célula e escolha uma das opções)" sqref="D26:J26">
      <formula1>arbitro</formula1>
    </dataValidation>
    <dataValidation type="textLength" operator="greaterThan" allowBlank="1" showInputMessage="1" showErrorMessage="1" promptTitle="AVISO:" prompt="Escrever por extenso o valor total da Nota para Pagamentos" sqref="B50:R51">
      <formula1>2</formula1>
    </dataValidation>
    <dataValidation type="whole" allowBlank="1" showInputMessage="1" showErrorMessage="1" promptTitle="AVISO:" prompt="Se não introduzir um número, não aparece o valor &quot;Total&quot;. Se for prova de outro calendário introduzir &quot;999&quot;" sqref="P24:Q24">
      <formula1>1</formula1>
      <formula2>999999</formula2>
    </dataValidation>
    <dataValidation type="whole" allowBlank="1" showInputMessage="1" showErrorMessage="1" promptTitle="AVISO:" prompt="Número total de dias da prova" sqref="I24:J24">
      <formula1>1</formula1>
      <formula2>999</formula2>
    </dataValidation>
    <dataValidation type="date" allowBlank="1" showInputMessage="1" showErrorMessage="1" promptTitle="AVISO:" prompt="Data do primeiro dia da prova, constante na folha de nomeação. (dd-mm-aaaa)" sqref="C24:E24">
      <formula1>42736</formula1>
      <formula2>55154</formula2>
    </dataValidation>
    <dataValidation allowBlank="1" showInputMessage="1" showErrorMessage="1" promptTitle="AVISO:" prompt="Viatura propria: Distância entre a sua residência e o local da prova._x000a_Avião, comboio ou barco (bilhetes fornecidos pela FPV)_x000a_Distância entre os aeroportos, estações ou portos e a sua residência  e o local da prova." sqref="L24:M24"/>
    <dataValidation allowBlank="1" showInputMessage="1" showErrorMessage="1" promptTitle="AVISO:" prompt="Localidade constante do código postal." sqref="L10:P10"/>
  </dataValidations>
  <pageMargins left="0.7" right="0.2" top="0.36" bottom="0.38" header="0.2" footer="0.26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5"/>
  <sheetViews>
    <sheetView showGridLines="0" zoomScaleNormal="100" workbookViewId="0">
      <selection activeCell="C11" sqref="C11"/>
    </sheetView>
  </sheetViews>
  <sheetFormatPr defaultRowHeight="14.5" x14ac:dyDescent="0.35"/>
  <cols>
    <col min="2" max="2" width="21.54296875" bestFit="1" customWidth="1"/>
    <col min="3" max="3" width="17.81640625" bestFit="1" customWidth="1"/>
    <col min="5" max="5" width="10.7265625" bestFit="1" customWidth="1"/>
    <col min="7" max="7" width="35.26953125" bestFit="1" customWidth="1"/>
  </cols>
  <sheetData>
    <row r="1" spans="2:7" x14ac:dyDescent="0.35">
      <c r="B1" s="1" t="s">
        <v>0</v>
      </c>
      <c r="E1" s="1" t="s">
        <v>1</v>
      </c>
      <c r="G1" s="1" t="s">
        <v>2</v>
      </c>
    </row>
    <row r="2" spans="2:7" x14ac:dyDescent="0.35">
      <c r="B2" t="s">
        <v>3</v>
      </c>
      <c r="E2" t="s">
        <v>4</v>
      </c>
      <c r="G2" t="s">
        <v>5</v>
      </c>
    </row>
    <row r="3" spans="2:7" x14ac:dyDescent="0.35">
      <c r="B3" t="s">
        <v>6</v>
      </c>
      <c r="E3" t="s">
        <v>7</v>
      </c>
      <c r="G3" t="s">
        <v>8</v>
      </c>
    </row>
    <row r="4" spans="2:7" x14ac:dyDescent="0.35">
      <c r="B4" t="s">
        <v>9</v>
      </c>
      <c r="E4" t="s">
        <v>29</v>
      </c>
      <c r="G4" t="s">
        <v>10</v>
      </c>
    </row>
    <row r="5" spans="2:7" x14ac:dyDescent="0.35">
      <c r="B5" t="s">
        <v>11</v>
      </c>
      <c r="E5" t="s">
        <v>12</v>
      </c>
      <c r="G5" t="s">
        <v>13</v>
      </c>
    </row>
    <row r="6" spans="2:7" x14ac:dyDescent="0.35">
      <c r="B6" t="s">
        <v>14</v>
      </c>
      <c r="G6" t="s">
        <v>15</v>
      </c>
    </row>
    <row r="8" spans="2:7" x14ac:dyDescent="0.35">
      <c r="B8" s="1" t="s">
        <v>16</v>
      </c>
      <c r="C8" s="1" t="s">
        <v>17</v>
      </c>
    </row>
    <row r="9" spans="2:7" x14ac:dyDescent="0.35">
      <c r="B9" t="s">
        <v>18</v>
      </c>
      <c r="C9" t="s">
        <v>19</v>
      </c>
    </row>
    <row r="10" spans="2:7" x14ac:dyDescent="0.35">
      <c r="B10" t="s">
        <v>20</v>
      </c>
      <c r="C10" t="s">
        <v>59</v>
      </c>
    </row>
    <row r="11" spans="2:7" x14ac:dyDescent="0.35">
      <c r="C11" t="s">
        <v>30</v>
      </c>
    </row>
    <row r="16" spans="2:7" x14ac:dyDescent="0.35">
      <c r="B16" t="s">
        <v>57</v>
      </c>
    </row>
    <row r="17" spans="2:2" x14ac:dyDescent="0.35">
      <c r="B17" t="s">
        <v>58</v>
      </c>
    </row>
    <row r="26" spans="2:2" s="2" customFormat="1" x14ac:dyDescent="0.35"/>
    <row r="27" spans="2:2" s="2" customFormat="1" x14ac:dyDescent="0.35"/>
    <row r="28" spans="2:2" s="2" customFormat="1" x14ac:dyDescent="0.35"/>
    <row r="29" spans="2:2" s="2" customFormat="1" x14ac:dyDescent="0.35"/>
    <row r="30" spans="2:2" s="2" customFormat="1" x14ac:dyDescent="0.35"/>
    <row r="31" spans="2:2" s="2" customFormat="1" x14ac:dyDescent="0.35"/>
    <row r="32" spans="2:2" s="2" customFormat="1" x14ac:dyDescent="0.35"/>
    <row r="33" s="2" customFormat="1" x14ac:dyDescent="0.35"/>
    <row r="34" s="2" customFormat="1" x14ac:dyDescent="0.35"/>
    <row r="35" s="2" customFormat="1" x14ac:dyDescent="0.35"/>
    <row r="36" s="2" customFormat="1" x14ac:dyDescent="0.35"/>
    <row r="37" s="2" customFormat="1" x14ac:dyDescent="0.35"/>
    <row r="38" s="2" customFormat="1" x14ac:dyDescent="0.35"/>
    <row r="39" s="2" customFormat="1" x14ac:dyDescent="0.35"/>
    <row r="40" s="2" customFormat="1" x14ac:dyDescent="0.35"/>
    <row r="41" s="2" customFormat="1" x14ac:dyDescent="0.35"/>
    <row r="42" s="2" customFormat="1" x14ac:dyDescent="0.35"/>
    <row r="43" s="2" customFormat="1" x14ac:dyDescent="0.35"/>
    <row r="44" s="2" customFormat="1" x14ac:dyDescent="0.35"/>
    <row r="45" s="2" customFormat="1" x14ac:dyDescent="0.35"/>
    <row r="46" s="2" customFormat="1" x14ac:dyDescent="0.35"/>
    <row r="47" s="2" customFormat="1" x14ac:dyDescent="0.35"/>
    <row r="48" s="2" customFormat="1" x14ac:dyDescent="0.35"/>
    <row r="49" s="2" customFormat="1" x14ac:dyDescent="0.35"/>
    <row r="50" s="2" customFormat="1" x14ac:dyDescent="0.35"/>
    <row r="51" s="2" customFormat="1" x14ac:dyDescent="0.35"/>
    <row r="52" s="2" customFormat="1" x14ac:dyDescent="0.35"/>
    <row r="53" s="2" customFormat="1" x14ac:dyDescent="0.35"/>
    <row r="54" s="2" customFormat="1" x14ac:dyDescent="0.35"/>
    <row r="55" s="2" customFormat="1" x14ac:dyDescent="0.35"/>
    <row r="56" s="2" customFormat="1" x14ac:dyDescent="0.35"/>
    <row r="57" s="2" customFormat="1" x14ac:dyDescent="0.35"/>
    <row r="58" s="2" customFormat="1" x14ac:dyDescent="0.35"/>
    <row r="59" s="2" customFormat="1" x14ac:dyDescent="0.35"/>
    <row r="60" s="2" customFormat="1" x14ac:dyDescent="0.35"/>
    <row r="61" s="2" customFormat="1" x14ac:dyDescent="0.35"/>
    <row r="62" s="2" customFormat="1" x14ac:dyDescent="0.35"/>
    <row r="63" s="2" customFormat="1" x14ac:dyDescent="0.35"/>
    <row r="64" s="2" customFormat="1" x14ac:dyDescent="0.35"/>
    <row r="65" s="2" customFormat="1" x14ac:dyDescent="0.35"/>
  </sheetData>
  <sheetProtection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5</vt:i4>
      </vt:variant>
    </vt:vector>
  </HeadingPairs>
  <TitlesOfParts>
    <vt:vector size="7" baseType="lpstr">
      <vt:lpstr>Nota_de_Honorarios</vt:lpstr>
      <vt:lpstr>anexos</vt:lpstr>
      <vt:lpstr>arbitro</vt:lpstr>
      <vt:lpstr>irs</vt:lpstr>
      <vt:lpstr>iva</vt:lpstr>
      <vt:lpstr>nomeacao</vt:lpstr>
      <vt:lpstr>transporte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Moreira</dc:creator>
  <cp:lastModifiedBy>Carlos Moreira</cp:lastModifiedBy>
  <cp:lastPrinted>2021-12-27T21:50:00Z</cp:lastPrinted>
  <dcterms:created xsi:type="dcterms:W3CDTF">2018-05-14T19:29:03Z</dcterms:created>
  <dcterms:modified xsi:type="dcterms:W3CDTF">2026-08-08T20:19:36Z</dcterms:modified>
</cp:coreProperties>
</file>